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7700" windowHeight="11265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B67" i="1" l="1"/>
  <c r="C67" i="1"/>
  <c r="D67" i="1"/>
  <c r="E67" i="1"/>
  <c r="F67" i="1"/>
  <c r="G67" i="1"/>
  <c r="B66" i="1"/>
  <c r="C66" i="1"/>
  <c r="D66" i="1"/>
  <c r="E66" i="1"/>
  <c r="F66" i="1"/>
  <c r="G66" i="1"/>
  <c r="B65" i="1"/>
  <c r="C65" i="1"/>
  <c r="D65" i="1"/>
  <c r="E65" i="1"/>
  <c r="F65" i="1"/>
  <c r="G65" i="1"/>
  <c r="B64" i="1"/>
  <c r="C64" i="1"/>
  <c r="D64" i="1"/>
  <c r="E64" i="1"/>
  <c r="F64" i="1"/>
  <c r="G64" i="1"/>
  <c r="B63" i="1"/>
  <c r="C63" i="1"/>
  <c r="D63" i="1"/>
  <c r="E63" i="1"/>
  <c r="F63" i="1"/>
  <c r="G63" i="1"/>
  <c r="B62" i="1"/>
  <c r="C62" i="1"/>
  <c r="D62" i="1"/>
  <c r="E62" i="1"/>
  <c r="F62" i="1"/>
  <c r="G62" i="1"/>
  <c r="B61" i="1"/>
  <c r="C61" i="1"/>
  <c r="D61" i="1"/>
  <c r="E61" i="1"/>
  <c r="F61" i="1"/>
  <c r="G61" i="1"/>
  <c r="B60" i="1"/>
  <c r="C60" i="1"/>
  <c r="D60" i="1"/>
  <c r="E60" i="1"/>
  <c r="F60" i="1"/>
  <c r="G60" i="1"/>
  <c r="B59" i="1"/>
  <c r="C59" i="1"/>
  <c r="D59" i="1"/>
  <c r="E59" i="1"/>
  <c r="F59" i="1"/>
  <c r="G59" i="1"/>
  <c r="B58" i="1"/>
  <c r="C58" i="1"/>
  <c r="D58" i="1"/>
  <c r="E58" i="1"/>
  <c r="F58" i="1"/>
  <c r="G58" i="1"/>
  <c r="B57" i="1"/>
  <c r="C57" i="1"/>
  <c r="D57" i="1"/>
  <c r="E57" i="1"/>
  <c r="F57" i="1"/>
  <c r="G57" i="1"/>
  <c r="B56" i="1"/>
  <c r="C56" i="1"/>
  <c r="D56" i="1"/>
  <c r="E56" i="1"/>
  <c r="F56" i="1"/>
  <c r="G56" i="1"/>
  <c r="G55" i="1"/>
  <c r="F55" i="1"/>
  <c r="E55" i="1"/>
  <c r="D55" i="1"/>
  <c r="C55" i="1"/>
  <c r="G54" i="1"/>
  <c r="F54" i="1"/>
  <c r="E54" i="1"/>
  <c r="D54" i="1"/>
  <c r="C54" i="1"/>
  <c r="G53" i="1"/>
  <c r="F53" i="1"/>
  <c r="E53" i="1"/>
  <c r="D53" i="1"/>
  <c r="C53" i="1"/>
  <c r="G52" i="1"/>
  <c r="F52" i="1"/>
  <c r="E52" i="1"/>
  <c r="D52" i="1"/>
  <c r="C52" i="1"/>
  <c r="G51" i="1"/>
  <c r="F51" i="1"/>
  <c r="E51" i="1"/>
  <c r="D51" i="1"/>
  <c r="C51" i="1"/>
  <c r="G50" i="1"/>
  <c r="F50" i="1"/>
  <c r="E50" i="1"/>
  <c r="D50" i="1"/>
  <c r="C50" i="1"/>
  <c r="G49" i="1"/>
  <c r="F49" i="1"/>
  <c r="E49" i="1"/>
  <c r="D49" i="1"/>
  <c r="C49" i="1"/>
  <c r="G48" i="1"/>
  <c r="F48" i="1"/>
  <c r="E48" i="1"/>
  <c r="D48" i="1"/>
  <c r="C48" i="1"/>
  <c r="G47" i="1"/>
  <c r="F47" i="1"/>
  <c r="E47" i="1"/>
  <c r="D47" i="1"/>
  <c r="C47" i="1"/>
  <c r="G46" i="1"/>
  <c r="F46" i="1"/>
  <c r="E46" i="1"/>
  <c r="D46" i="1"/>
  <c r="C46" i="1"/>
  <c r="G45" i="1"/>
  <c r="F45" i="1"/>
  <c r="E45" i="1"/>
  <c r="D45" i="1"/>
  <c r="C45" i="1"/>
  <c r="G44" i="1"/>
  <c r="F44" i="1"/>
  <c r="E44" i="1"/>
  <c r="D44" i="1"/>
  <c r="C44" i="1"/>
  <c r="G43" i="1"/>
  <c r="F43" i="1"/>
  <c r="E43" i="1"/>
  <c r="D43" i="1"/>
  <c r="C43" i="1"/>
  <c r="G42" i="1"/>
  <c r="F42" i="1"/>
  <c r="E42" i="1"/>
  <c r="D42" i="1"/>
  <c r="C42" i="1"/>
  <c r="G41" i="1"/>
  <c r="F41" i="1"/>
  <c r="E41" i="1"/>
  <c r="D41" i="1"/>
  <c r="C41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<sst xmlns="http://schemas.openxmlformats.org/spreadsheetml/2006/main" count="17" uniqueCount="16">
  <si>
    <t>RC at vessel centre as function of vessel radius</t>
  </si>
  <si>
    <t>FWHM</t>
  </si>
  <si>
    <t>R</t>
  </si>
  <si>
    <t>FWHM 10</t>
  </si>
  <si>
    <t>FWHM 2</t>
  </si>
  <si>
    <t>FWHM 4</t>
  </si>
  <si>
    <t>FWHM 6</t>
  </si>
  <si>
    <t>FWHM 8</t>
  </si>
  <si>
    <t>Distance</t>
  </si>
  <si>
    <t>Diam 4</t>
  </si>
  <si>
    <t>Diam 10</t>
  </si>
  <si>
    <t>Diam 15</t>
  </si>
  <si>
    <t>Diam 20</t>
  </si>
  <si>
    <t>Vessel profile by Germano</t>
  </si>
  <si>
    <t>Diam 25</t>
  </si>
  <si>
    <t>Diam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</si>
</sst>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Taul1!$B$4</c:f>
              <c:strCache>
                <c:ptCount val="1"/>
                <c:pt idx="0">
                  <c:v>FWHM 2</c:v>
                </c:pt>
              </c:strCache>
            </c:strRef>
          </c:tx>
          <c:marker>
            <c:symbol val="none"/>
          </c:marker>
          <c:xVal>
            <c:numRef>
              <c:f>Taul1!$A$5:$A$34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Taul1!$B$5:$B$34</c:f>
              <c:numCache>
                <c:formatCode>General</c:formatCode>
                <c:ptCount val="30"/>
                <c:pt idx="0">
                  <c:v>0.49858064896705956</c:v>
                </c:pt>
                <c:pt idx="1">
                  <c:v>0.93678729692471119</c:v>
                </c:pt>
                <c:pt idx="2">
                  <c:v>0.99799640557705127</c:v>
                </c:pt>
                <c:pt idx="3">
                  <c:v>0.99998403321610219</c:v>
                </c:pt>
                <c:pt idx="4">
                  <c:v>0.99999996800904078</c:v>
                </c:pt>
                <c:pt idx="5">
                  <c:v>0.99999999998388467</c:v>
                </c:pt>
                <c:pt idx="6">
                  <c:v>0.999999999999998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Taul1!$C$4</c:f>
              <c:strCache>
                <c:ptCount val="1"/>
                <c:pt idx="0">
                  <c:v>FWHM 4</c:v>
                </c:pt>
              </c:strCache>
            </c:strRef>
          </c:tx>
          <c:marker>
            <c:symbol val="none"/>
          </c:marker>
          <c:xVal>
            <c:numRef>
              <c:f>Taul1!$A$5:$A$34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Taul1!$C$5:$C$34</c:f>
              <c:numCache>
                <c:formatCode>General</c:formatCode>
                <c:ptCount val="30"/>
                <c:pt idx="0">
                  <c:v>0.158507455361375</c:v>
                </c:pt>
                <c:pt idx="1">
                  <c:v>0.49858064896705956</c:v>
                </c:pt>
                <c:pt idx="2">
                  <c:v>0.7884307952929045</c:v>
                </c:pt>
                <c:pt idx="3">
                  <c:v>0.93678729692471119</c:v>
                </c:pt>
                <c:pt idx="4">
                  <c:v>0.98662613868297533</c:v>
                </c:pt>
                <c:pt idx="5">
                  <c:v>0.99799640557705127</c:v>
                </c:pt>
                <c:pt idx="6">
                  <c:v>0.99978744889937932</c:v>
                </c:pt>
                <c:pt idx="7">
                  <c:v>0.99998403321610219</c:v>
                </c:pt>
                <c:pt idx="8">
                  <c:v>0.99999915067857092</c:v>
                </c:pt>
                <c:pt idx="9">
                  <c:v>0.99999996800904078</c:v>
                </c:pt>
                <c:pt idx="10">
                  <c:v>0.99999999914673687</c:v>
                </c:pt>
                <c:pt idx="11">
                  <c:v>0.99999999998388467</c:v>
                </c:pt>
                <c:pt idx="12">
                  <c:v>0.99999999999978451</c:v>
                </c:pt>
                <c:pt idx="13">
                  <c:v>0.999999999999998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Taul1!$D$4</c:f>
              <c:strCache>
                <c:ptCount val="1"/>
                <c:pt idx="0">
                  <c:v>FWHM 6</c:v>
                </c:pt>
              </c:strCache>
            </c:strRef>
          </c:tx>
          <c:marker>
            <c:symbol val="none"/>
          </c:marker>
          <c:xVal>
            <c:numRef>
              <c:f>Taul1!$A$5:$A$34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Taul1!$D$5:$D$34</c:f>
              <c:numCache>
                <c:formatCode>General</c:formatCode>
                <c:ptCount val="30"/>
                <c:pt idx="0">
                  <c:v>7.383362411129446E-2</c:v>
                </c:pt>
                <c:pt idx="1">
                  <c:v>0.26420634201247162</c:v>
                </c:pt>
                <c:pt idx="2">
                  <c:v>0.49858064896705967</c:v>
                </c:pt>
                <c:pt idx="3">
                  <c:v>0.70689436977540132</c:v>
                </c:pt>
                <c:pt idx="4">
                  <c:v>0.85303116510868082</c:v>
                </c:pt>
                <c:pt idx="5">
                  <c:v>0.93678729692471119</c:v>
                </c:pt>
                <c:pt idx="6">
                  <c:v>0.97667823083235383</c:v>
                </c:pt>
                <c:pt idx="7">
                  <c:v>0.99261931546232574</c:v>
                </c:pt>
                <c:pt idx="8">
                  <c:v>0.99799640557705127</c:v>
                </c:pt>
                <c:pt idx="9">
                  <c:v>0.9995334469798276</c:v>
                </c:pt>
                <c:pt idx="10">
                  <c:v>0.99990680980592128</c:v>
                </c:pt>
                <c:pt idx="11">
                  <c:v>0.99998403321610219</c:v>
                </c:pt>
                <c:pt idx="12">
                  <c:v>0.99999765338037361</c:v>
                </c:pt>
                <c:pt idx="13">
                  <c:v>0.99999970416744111</c:v>
                </c:pt>
                <c:pt idx="14">
                  <c:v>0.99999996800904078</c:v>
                </c:pt>
                <c:pt idx="15">
                  <c:v>0.9999999970325284</c:v>
                </c:pt>
                <c:pt idx="16">
                  <c:v>0.99999999976388487</c:v>
                </c:pt>
                <c:pt idx="17">
                  <c:v>0.99999999998388467</c:v>
                </c:pt>
                <c:pt idx="18">
                  <c:v>0.99999999999905653</c:v>
                </c:pt>
                <c:pt idx="19">
                  <c:v>0.99999999999995259</c:v>
                </c:pt>
                <c:pt idx="20">
                  <c:v>0.999999999999998</c:v>
                </c:pt>
                <c:pt idx="21">
                  <c:v>0.99999999999999989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Taul1!$E$4</c:f>
              <c:strCache>
                <c:ptCount val="1"/>
                <c:pt idx="0">
                  <c:v>FWHM 8</c:v>
                </c:pt>
              </c:strCache>
            </c:strRef>
          </c:tx>
          <c:marker>
            <c:symbol val="none"/>
          </c:marker>
          <c:xVal>
            <c:numRef>
              <c:f>Taul1!$A$5:$A$34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Taul1!$E$5:$E$34</c:f>
              <c:numCache>
                <c:formatCode>General</c:formatCode>
                <c:ptCount val="30"/>
                <c:pt idx="0">
                  <c:v>4.2227048059006234E-2</c:v>
                </c:pt>
                <c:pt idx="1">
                  <c:v>0.158507455361375</c:v>
                </c:pt>
                <c:pt idx="2">
                  <c:v>0.3217916797638295</c:v>
                </c:pt>
                <c:pt idx="3">
                  <c:v>0.49858064896705956</c:v>
                </c:pt>
                <c:pt idx="4">
                  <c:v>0.65993322420203882</c:v>
                </c:pt>
                <c:pt idx="5">
                  <c:v>0.7884307952929045</c:v>
                </c:pt>
                <c:pt idx="6">
                  <c:v>0.87925592201444269</c:v>
                </c:pt>
                <c:pt idx="7">
                  <c:v>0.93678729692471119</c:v>
                </c:pt>
                <c:pt idx="8">
                  <c:v>0.9696423590259301</c:v>
                </c:pt>
                <c:pt idx="9">
                  <c:v>0.98662613868297533</c:v>
                </c:pt>
                <c:pt idx="10">
                  <c:v>0.99459531052648509</c:v>
                </c:pt>
                <c:pt idx="11">
                  <c:v>0.99799640557705127</c:v>
                </c:pt>
                <c:pt idx="12">
                  <c:v>0.99931864410458104</c:v>
                </c:pt>
                <c:pt idx="13">
                  <c:v>0.99978744889937932</c:v>
                </c:pt>
                <c:pt idx="14">
                  <c:v>0.99993917559985046</c:v>
                </c:pt>
                <c:pt idx="15">
                  <c:v>0.99998403321610219</c:v>
                </c:pt>
                <c:pt idx="16">
                  <c:v>0.99999615512525364</c:v>
                </c:pt>
                <c:pt idx="17">
                  <c:v>0.99999915067857092</c:v>
                </c:pt>
                <c:pt idx="18">
                  <c:v>0.99999982789752995</c:v>
                </c:pt>
                <c:pt idx="19">
                  <c:v>0.99999996800904078</c:v>
                </c:pt>
                <c:pt idx="20">
                  <c:v>0.99999999454502764</c:v>
                </c:pt>
                <c:pt idx="21">
                  <c:v>0.99999999914673687</c:v>
                </c:pt>
                <c:pt idx="22">
                  <c:v>0.99999999987756694</c:v>
                </c:pt>
                <c:pt idx="23">
                  <c:v>0.99999999998388467</c:v>
                </c:pt>
                <c:pt idx="24">
                  <c:v>0.99999999999805422</c:v>
                </c:pt>
                <c:pt idx="25">
                  <c:v>0.99999999999978451</c:v>
                </c:pt>
                <c:pt idx="26">
                  <c:v>0.99999999999997813</c:v>
                </c:pt>
                <c:pt idx="27">
                  <c:v>0.999999999999998</c:v>
                </c:pt>
                <c:pt idx="28">
                  <c:v>0.99999999999999978</c:v>
                </c:pt>
                <c:pt idx="29">
                  <c:v>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Taul1!$F$4</c:f>
              <c:strCache>
                <c:ptCount val="1"/>
                <c:pt idx="0">
                  <c:v>FWHM 10</c:v>
                </c:pt>
              </c:strCache>
            </c:strRef>
          </c:tx>
          <c:marker>
            <c:symbol val="none"/>
          </c:marker>
          <c:xVal>
            <c:numRef>
              <c:f>Taul1!$A$5:$A$34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Taul1!$F$5:$F$34</c:f>
              <c:numCache>
                <c:formatCode>General</c:formatCode>
                <c:ptCount val="30"/>
                <c:pt idx="0">
                  <c:v>2.7234759692091548E-2</c:v>
                </c:pt>
                <c:pt idx="1">
                  <c:v>0.104568899374753</c:v>
                </c:pt>
                <c:pt idx="2">
                  <c:v>0.22003988872719282</c:v>
                </c:pt>
                <c:pt idx="3">
                  <c:v>0.35712180176152797</c:v>
                </c:pt>
                <c:pt idx="4">
                  <c:v>0.49858064896705956</c:v>
                </c:pt>
                <c:pt idx="5">
                  <c:v>0.62992515129307536</c:v>
                </c:pt>
                <c:pt idx="6">
                  <c:v>0.74153952549670366</c:v>
                </c:pt>
                <c:pt idx="7">
                  <c:v>0.82918941047693517</c:v>
                </c:pt>
                <c:pt idx="8">
                  <c:v>0.8931802559328812</c:v>
                </c:pt>
                <c:pt idx="9">
                  <c:v>0.93678729692471119</c:v>
                </c:pt>
                <c:pt idx="10">
                  <c:v>0.96460244397261041</c:v>
                </c:pt>
                <c:pt idx="11">
                  <c:v>0.98124322015141896</c:v>
                </c:pt>
                <c:pt idx="12">
                  <c:v>0.99059498762085674</c:v>
                </c:pt>
                <c:pt idx="13">
                  <c:v>0.99553751726146822</c:v>
                </c:pt>
                <c:pt idx="14">
                  <c:v>0.99799640557705127</c:v>
                </c:pt>
                <c:pt idx="15">
                  <c:v>0.99914874599868952</c:v>
                </c:pt>
                <c:pt idx="16">
                  <c:v>0.99965776485545099</c:v>
                </c:pt>
                <c:pt idx="17">
                  <c:v>0.99986980145456161</c:v>
                </c:pt>
                <c:pt idx="18">
                  <c:v>0.99995312905105893</c:v>
                </c:pt>
                <c:pt idx="19">
                  <c:v>0.99998403321610219</c:v>
                </c:pt>
                <c:pt idx="20">
                  <c:v>0.99999485308215941</c:v>
                </c:pt>
                <c:pt idx="21">
                  <c:v>0.99999843002364619</c:v>
                </c:pt>
                <c:pt idx="22">
                  <c:v>0.99999954683634162</c:v>
                </c:pt>
                <c:pt idx="23">
                  <c:v>0.99999987622494602</c:v>
                </c:pt>
                <c:pt idx="24">
                  <c:v>0.99999996800904078</c:v>
                </c:pt>
                <c:pt idx="25">
                  <c:v>0.99999999217584423</c:v>
                </c:pt>
                <c:pt idx="26">
                  <c:v>0.99999999818922791</c:v>
                </c:pt>
                <c:pt idx="27">
                  <c:v>0.99999999960344244</c:v>
                </c:pt>
                <c:pt idx="28">
                  <c:v>0.99999999991782029</c:v>
                </c:pt>
                <c:pt idx="29">
                  <c:v>0.99999999998388467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83520"/>
        <c:axId val="56681984"/>
      </c:scatterChart>
      <c:valAx>
        <c:axId val="56683520"/>
        <c:scaling>
          <c:orientation val="minMax"/>
          <c:max val="15"/>
        </c:scaling>
        <c:delete val="0"/>
        <c:axPos val="b"/>
        <c:numFmt formatCode="General" sourceLinked="1"/>
        <c:majorTickMark val="out"/>
        <c:minorTickMark val="none"/>
        <c:tickLblPos val="nextTo"/>
        <c:crossAx val="56681984"/>
        <c:crosses val="autoZero"/>
        <c:crossBetween val="midCat"/>
      </c:valAx>
      <c:valAx>
        <c:axId val="5668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683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Taul1!$B$40</c:f>
              <c:strCache>
                <c:ptCount val="1"/>
                <c:pt idx="0">
                  <c:v>Diam 4</c:v>
                </c:pt>
              </c:strCache>
            </c:strRef>
          </c:tx>
          <c:marker>
            <c:symbol val="none"/>
          </c:marker>
          <c:xVal>
            <c:numRef>
              <c:f>Taul1!$A$41:$A$55</c:f>
              <c:numCache>
                <c:formatCode>General</c:formatCode>
                <c:ptCount val="15"/>
                <c:pt idx="0">
                  <c:v>-30</c:v>
                </c:pt>
                <c:pt idx="1">
                  <c:v>-25</c:v>
                </c:pt>
                <c:pt idx="2">
                  <c:v>-20</c:v>
                </c:pt>
                <c:pt idx="3">
                  <c:v>-15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-5</c:v>
                </c:pt>
                <c:pt idx="9">
                  <c:v>-4</c:v>
                </c:pt>
                <c:pt idx="10">
                  <c:v>-3</c:v>
                </c:pt>
                <c:pt idx="11">
                  <c:v>-2</c:v>
                </c:pt>
                <c:pt idx="12">
                  <c:v>-1</c:v>
                </c:pt>
                <c:pt idx="13">
                  <c:v>0</c:v>
                </c:pt>
                <c:pt idx="14">
                  <c:v>1</c:v>
                </c:pt>
              </c:numCache>
            </c:numRef>
          </c:xVal>
          <c:yVal>
            <c:numRef>
              <c:f>Taul1!$B$41:$B$55</c:f>
              <c:numCache>
                <c:formatCode>General</c:formatCode>
                <c:ptCount val="15"/>
                <c:pt idx="0">
                  <c:v>4.7005344061545884E-11</c:v>
                </c:pt>
                <c:pt idx="1">
                  <c:v>5.8252059897956343E-8</c:v>
                </c:pt>
                <c:pt idx="2">
                  <c:v>1.8782812816420247E-5</c:v>
                </c:pt>
                <c:pt idx="3">
                  <c:v>1.6024679630434191E-3</c:v>
                </c:pt>
                <c:pt idx="4">
                  <c:v>1.231579966962143E-2</c:v>
                </c:pt>
                <c:pt idx="5">
                  <c:v>3.7055648906963889E-2</c:v>
                </c:pt>
                <c:pt idx="6">
                  <c:v>9.0913105764982904E-2</c:v>
                </c:pt>
                <c:pt idx="7">
                  <c:v>0.18224294816244652</c:v>
                </c:pt>
                <c:pt idx="8">
                  <c:v>0.23933753771207125</c:v>
                </c:pt>
                <c:pt idx="9">
                  <c:v>0.2990349175705177</c:v>
                </c:pt>
                <c:pt idx="10">
                  <c:v>0.35551587329284168</c:v>
                </c:pt>
                <c:pt idx="11">
                  <c:v>0.40223795136891177</c:v>
                </c:pt>
                <c:pt idx="12">
                  <c:v>0.433150725690714</c:v>
                </c:pt>
                <c:pt idx="13">
                  <c:v>0.44397100861206001</c:v>
                </c:pt>
                <c:pt idx="14">
                  <c:v>0.433150725690714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Taul1!$C$40</c:f>
              <c:strCache>
                <c:ptCount val="1"/>
                <c:pt idx="0">
                  <c:v>Diam 10</c:v>
                </c:pt>
              </c:strCache>
            </c:strRef>
          </c:tx>
          <c:marker>
            <c:symbol val="none"/>
          </c:marker>
          <c:xVal>
            <c:numRef>
              <c:f>Taul1!$A$41:$A$55</c:f>
              <c:numCache>
                <c:formatCode>General</c:formatCode>
                <c:ptCount val="15"/>
                <c:pt idx="0">
                  <c:v>-30</c:v>
                </c:pt>
                <c:pt idx="1">
                  <c:v>-25</c:v>
                </c:pt>
                <c:pt idx="2">
                  <c:v>-20</c:v>
                </c:pt>
                <c:pt idx="3">
                  <c:v>-15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-5</c:v>
                </c:pt>
                <c:pt idx="9">
                  <c:v>-4</c:v>
                </c:pt>
                <c:pt idx="10">
                  <c:v>-3</c:v>
                </c:pt>
                <c:pt idx="11">
                  <c:v>-2</c:v>
                </c:pt>
                <c:pt idx="12">
                  <c:v>-1</c:v>
                </c:pt>
                <c:pt idx="13">
                  <c:v>0</c:v>
                </c:pt>
                <c:pt idx="14">
                  <c:v>1</c:v>
                </c:pt>
              </c:numCache>
            </c:numRef>
          </c:xVal>
          <c:yVal>
            <c:numRef>
              <c:f>Taul1!$C$41:$C$55</c:f>
              <c:numCache>
                <c:formatCode>General</c:formatCode>
                <c:ptCount val="15"/>
                <c:pt idx="0">
                  <c:v>1.9604057266420227E-9</c:v>
                </c:pt>
                <c:pt idx="1">
                  <c:v>1.2385831542616188E-6</c:v>
                </c:pt>
                <c:pt idx="2">
                  <c:v>2.0582315263961704E-4</c:v>
                </c:pt>
                <c:pt idx="3">
                  <c:v>9.2601142643788381E-3</c:v>
                </c:pt>
                <c:pt idx="4">
                  <c:v>4.9593849248253552E-2</c:v>
                </c:pt>
                <c:pt idx="5">
                  <c:v>0.11929217365097494</c:v>
                </c:pt>
                <c:pt idx="6">
                  <c:v>0.23883747139945261</c:v>
                </c:pt>
                <c:pt idx="7">
                  <c:v>0.4021185083478297</c:v>
                </c:pt>
                <c:pt idx="8">
                  <c:v>0.49073864715166382</c:v>
                </c:pt>
                <c:pt idx="9">
                  <c:v>0.57606554369565777</c:v>
                </c:pt>
                <c:pt idx="10">
                  <c:v>0.65139714481375488</c:v>
                </c:pt>
                <c:pt idx="11">
                  <c:v>0.71043631829176779</c:v>
                </c:pt>
                <c:pt idx="12">
                  <c:v>0.74807581799439193</c:v>
                </c:pt>
                <c:pt idx="13">
                  <c:v>0.76100400247195921</c:v>
                </c:pt>
                <c:pt idx="14">
                  <c:v>0.74807581799439193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Taul1!$D$40</c:f>
              <c:strCache>
                <c:ptCount val="1"/>
                <c:pt idx="0">
                  <c:v>Diam 15</c:v>
                </c:pt>
              </c:strCache>
            </c:strRef>
          </c:tx>
          <c:marker>
            <c:symbol val="none"/>
          </c:marker>
          <c:xVal>
            <c:numRef>
              <c:f>Taul1!$A$41:$A$55</c:f>
              <c:numCache>
                <c:formatCode>General</c:formatCode>
                <c:ptCount val="15"/>
                <c:pt idx="0">
                  <c:v>-30</c:v>
                </c:pt>
                <c:pt idx="1">
                  <c:v>-25</c:v>
                </c:pt>
                <c:pt idx="2">
                  <c:v>-20</c:v>
                </c:pt>
                <c:pt idx="3">
                  <c:v>-15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-5</c:v>
                </c:pt>
                <c:pt idx="9">
                  <c:v>-4</c:v>
                </c:pt>
                <c:pt idx="10">
                  <c:v>-3</c:v>
                </c:pt>
                <c:pt idx="11">
                  <c:v>-2</c:v>
                </c:pt>
                <c:pt idx="12">
                  <c:v>-1</c:v>
                </c:pt>
                <c:pt idx="13">
                  <c:v>0</c:v>
                </c:pt>
                <c:pt idx="14">
                  <c:v>1</c:v>
                </c:pt>
              </c:numCache>
            </c:numRef>
          </c:xVal>
          <c:yVal>
            <c:numRef>
              <c:f>Taul1!$D$41:$D$55</c:f>
              <c:numCache>
                <c:formatCode>General</c:formatCode>
                <c:ptCount val="15"/>
                <c:pt idx="0">
                  <c:v>5.8299075011980506E-8</c:v>
                </c:pt>
                <c:pt idx="1">
                  <c:v>1.8841111881662265E-5</c:v>
                </c:pt>
                <c:pt idx="2">
                  <c:v>1.6213090279197373E-3</c:v>
                </c:pt>
                <c:pt idx="3">
                  <c:v>3.8676899682823729E-2</c:v>
                </c:pt>
                <c:pt idx="4">
                  <c:v>0.14462698214383868</c:v>
                </c:pt>
                <c:pt idx="5">
                  <c:v>0.27799565458207853</c:v>
                </c:pt>
                <c:pt idx="6">
                  <c:v>0.45300188142767411</c:v>
                </c:pt>
                <c:pt idx="7">
                  <c:v>0.63731120341419445</c:v>
                </c:pt>
                <c:pt idx="8">
                  <c:v>0.72036419523109518</c:v>
                </c:pt>
                <c:pt idx="9">
                  <c:v>0.79171928637725364</c:v>
                </c:pt>
                <c:pt idx="10">
                  <c:v>0.84866693042673635</c:v>
                </c:pt>
                <c:pt idx="11">
                  <c:v>0.88974799671148763</c:v>
                </c:pt>
                <c:pt idx="12">
                  <c:v>0.91442859142367827</c:v>
                </c:pt>
                <c:pt idx="13">
                  <c:v>0.92264608403620252</c:v>
                </c:pt>
                <c:pt idx="14">
                  <c:v>0.91442859142367827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Taul1!$E$40</c:f>
              <c:strCache>
                <c:ptCount val="1"/>
                <c:pt idx="0">
                  <c:v>Diam 20</c:v>
                </c:pt>
              </c:strCache>
            </c:strRef>
          </c:tx>
          <c:marker>
            <c:symbol val="none"/>
          </c:marker>
          <c:xVal>
            <c:numRef>
              <c:f>Taul1!$A$41:$A$55</c:f>
              <c:numCache>
                <c:formatCode>General</c:formatCode>
                <c:ptCount val="15"/>
                <c:pt idx="0">
                  <c:v>-30</c:v>
                </c:pt>
                <c:pt idx="1">
                  <c:v>-25</c:v>
                </c:pt>
                <c:pt idx="2">
                  <c:v>-20</c:v>
                </c:pt>
                <c:pt idx="3">
                  <c:v>-15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-5</c:v>
                </c:pt>
                <c:pt idx="9">
                  <c:v>-4</c:v>
                </c:pt>
                <c:pt idx="10">
                  <c:v>-3</c:v>
                </c:pt>
                <c:pt idx="11">
                  <c:v>-2</c:v>
                </c:pt>
                <c:pt idx="12">
                  <c:v>-1</c:v>
                </c:pt>
                <c:pt idx="13">
                  <c:v>0</c:v>
                </c:pt>
                <c:pt idx="14">
                  <c:v>1</c:v>
                </c:pt>
              </c:numCache>
            </c:numRef>
          </c:xVal>
          <c:yVal>
            <c:numRef>
              <c:f>Taul1!$E$41:$E$55</c:f>
              <c:numCache>
                <c:formatCode>General</c:formatCode>
                <c:ptCount val="15"/>
                <c:pt idx="0">
                  <c:v>1.2385839573414437E-6</c:v>
                </c:pt>
                <c:pt idx="1">
                  <c:v>2.0582511304534368E-4</c:v>
                </c:pt>
                <c:pt idx="2">
                  <c:v>9.2613528475330997E-3</c:v>
                </c:pt>
                <c:pt idx="3">
                  <c:v>0.11949799680361456</c:v>
                </c:pt>
                <c:pt idx="4">
                  <c:v>0.31882025710190148</c:v>
                </c:pt>
                <c:pt idx="5">
                  <c:v>0.49999876141604266</c:v>
                </c:pt>
                <c:pt idx="6">
                  <c:v>0.68116840666542677</c:v>
                </c:pt>
                <c:pt idx="7">
                  <c:v>0.82682139969341506</c:v>
                </c:pt>
                <c:pt idx="8">
                  <c:v>0.8802961761229342</c:v>
                </c:pt>
                <c:pt idx="9">
                  <c:v>0.92068352044349888</c:v>
                </c:pt>
                <c:pt idx="10">
                  <c:v>0.94927378969122045</c:v>
                </c:pt>
                <c:pt idx="11">
                  <c:v>0.96786084906298553</c:v>
                </c:pt>
                <c:pt idx="12">
                  <c:v>0.97818405204348746</c:v>
                </c:pt>
                <c:pt idx="13">
                  <c:v>0.98147729430332764</c:v>
                </c:pt>
                <c:pt idx="14">
                  <c:v>0.97818405204348746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Taul1!$F$40</c:f>
              <c:strCache>
                <c:ptCount val="1"/>
                <c:pt idx="0">
                  <c:v>Diam 25</c:v>
                </c:pt>
              </c:strCache>
            </c:strRef>
          </c:tx>
          <c:marker>
            <c:symbol val="none"/>
          </c:marker>
          <c:xVal>
            <c:numRef>
              <c:f>Taul1!$A$41:$A$55</c:f>
              <c:numCache>
                <c:formatCode>General</c:formatCode>
                <c:ptCount val="15"/>
                <c:pt idx="0">
                  <c:v>-30</c:v>
                </c:pt>
                <c:pt idx="1">
                  <c:v>-25</c:v>
                </c:pt>
                <c:pt idx="2">
                  <c:v>-20</c:v>
                </c:pt>
                <c:pt idx="3">
                  <c:v>-15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-5</c:v>
                </c:pt>
                <c:pt idx="9">
                  <c:v>-4</c:v>
                </c:pt>
                <c:pt idx="10">
                  <c:v>-3</c:v>
                </c:pt>
                <c:pt idx="11">
                  <c:v>-2</c:v>
                </c:pt>
                <c:pt idx="12">
                  <c:v>-1</c:v>
                </c:pt>
                <c:pt idx="13">
                  <c:v>0</c:v>
                </c:pt>
                <c:pt idx="14">
                  <c:v>1</c:v>
                </c:pt>
              </c:numCache>
            </c:numRef>
          </c:xVal>
          <c:yVal>
            <c:numRef>
              <c:f>Taul1!$F$41:$F$55</c:f>
              <c:numCache>
                <c:formatCode>General</c:formatCode>
                <c:ptCount val="15"/>
                <c:pt idx="0">
                  <c:v>1.8841111891432227E-5</c:v>
                </c:pt>
                <c:pt idx="1">
                  <c:v>1.6213090749348513E-3</c:v>
                </c:pt>
                <c:pt idx="2">
                  <c:v>3.8676957981888971E-2</c:v>
                </c:pt>
                <c:pt idx="3">
                  <c:v>0.27801449564695491</c:v>
                </c:pt>
                <c:pt idx="4">
                  <c:v>0.54686712200647947</c:v>
                </c:pt>
                <c:pt idx="5">
                  <c:v>0.72198544600695502</c:v>
                </c:pt>
                <c:pt idx="6">
                  <c:v>0.8553701349715378</c:v>
                </c:pt>
                <c:pt idx="7">
                  <c:v>0.93707780398823259</c:v>
                </c:pt>
                <c:pt idx="8">
                  <c:v>0.96130420090620983</c:v>
                </c:pt>
                <c:pt idx="9">
                  <c:v>0.97729317981625641</c:v>
                </c:pt>
                <c:pt idx="10">
                  <c:v>0.98723400484632007</c:v>
                </c:pt>
                <c:pt idx="11">
                  <c:v>0.99297690214609191</c:v>
                </c:pt>
                <c:pt idx="12">
                  <c:v>0.99587976410073409</c:v>
                </c:pt>
                <c:pt idx="13">
                  <c:v>0.9967573818501303</c:v>
                </c:pt>
                <c:pt idx="14">
                  <c:v>0.99587976410073409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Taul1!$G$40</c:f>
              <c:strCache>
                <c:ptCount val="1"/>
                <c:pt idx="0">
                  <c:v>Diam 30</c:v>
                </c:pt>
              </c:strCache>
            </c:strRef>
          </c:tx>
          <c:marker>
            <c:symbol val="none"/>
          </c:marker>
          <c:xVal>
            <c:numRef>
              <c:f>Taul1!$A$41:$A$55</c:f>
              <c:numCache>
                <c:formatCode>General</c:formatCode>
                <c:ptCount val="15"/>
                <c:pt idx="0">
                  <c:v>-30</c:v>
                </c:pt>
                <c:pt idx="1">
                  <c:v>-25</c:v>
                </c:pt>
                <c:pt idx="2">
                  <c:v>-20</c:v>
                </c:pt>
                <c:pt idx="3">
                  <c:v>-15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-5</c:v>
                </c:pt>
                <c:pt idx="9">
                  <c:v>-4</c:v>
                </c:pt>
                <c:pt idx="10">
                  <c:v>-3</c:v>
                </c:pt>
                <c:pt idx="11">
                  <c:v>-2</c:v>
                </c:pt>
                <c:pt idx="12">
                  <c:v>-1</c:v>
                </c:pt>
                <c:pt idx="13">
                  <c:v>0</c:v>
                </c:pt>
                <c:pt idx="14">
                  <c:v>1</c:v>
                </c:pt>
              </c:numCache>
            </c:numRef>
          </c:xVal>
          <c:yVal>
            <c:numRef>
              <c:f>Taul1!$G$41:$G$55</c:f>
              <c:numCache>
                <c:formatCode>General</c:formatCode>
                <c:ptCount val="15"/>
                <c:pt idx="0">
                  <c:v>2.058251130454547E-4</c:v>
                </c:pt>
                <c:pt idx="1">
                  <c:v>9.2613528483361796E-3</c:v>
                </c:pt>
                <c:pt idx="2">
                  <c:v>0.11949799876402029</c:v>
                </c:pt>
                <c:pt idx="3">
                  <c:v>0.49999999999919692</c:v>
                </c:pt>
                <c:pt idx="4">
                  <c:v>0.7600613735387366</c:v>
                </c:pt>
                <c:pt idx="5">
                  <c:v>0.88050199927557382</c:v>
                </c:pt>
                <c:pt idx="6">
                  <c:v>0.95037491426266918</c:v>
                </c:pt>
                <c:pt idx="7">
                  <c:v>0.98297550337844541</c:v>
                </c:pt>
                <c:pt idx="8">
                  <c:v>0.99073740856770653</c:v>
                </c:pt>
                <c:pt idx="9">
                  <c:v>0.99520433940535824</c:v>
                </c:pt>
                <c:pt idx="10">
                  <c:v>0.99763211091465742</c:v>
                </c:pt>
                <c:pt idx="11">
                  <c:v>0.99886763893947395</c:v>
                </c:pt>
                <c:pt idx="12">
                  <c:v>0.99942910214252212</c:v>
                </c:pt>
                <c:pt idx="13">
                  <c:v>0.99958834977390909</c:v>
                </c:pt>
                <c:pt idx="14">
                  <c:v>0.99942910214252212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99584"/>
        <c:axId val="41698048"/>
      </c:scatterChart>
      <c:valAx>
        <c:axId val="4169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698048"/>
        <c:crosses val="autoZero"/>
        <c:crossBetween val="midCat"/>
      </c:valAx>
      <c:valAx>
        <c:axId val="4169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699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395287</xdr:colOff>
      <xdr:row>2</xdr:row>
      <xdr:rowOff>71437</xdr:rowOff>
    </xdr:from>
    <xdr:to>
      <xdr:col>22</xdr:col>
      <xdr:colOff>161925</xdr:colOff>
      <xdr:row>33</xdr:row>
      <xdr:rowOff>123825</xdr:rowOff>
    </xdr:to>
    <xdr:graphicFrame macro="">
      <xdr:nvGraphicFramePr>
        <xdr:cNvPr id="2" name="Kaavi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457199</xdr:colOff>
      <xdr:row>36</xdr:row>
      <xdr:rowOff>157162</xdr:rowOff>
    </xdr:from>
    <xdr:to>
      <xdr:col>16</xdr:col>
      <xdr:colOff>333374</xdr:colOff>
      <xdr:row>55</xdr:row>
      <xdr:rowOff>133350</xdr:rowOff>
    </xdr:to>
    <xdr:graphicFrame macro="">
      <xdr:nvGraphicFramePr>
        <xdr:cNvPr id="3" name="Kaavi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topLeftCell="A12" workbookViewId="0">
      <selection activeCell="A36" sqref="A36"/>
    </sheetView>
  </sheetViews>
  <sheetFormatPr defaultRowHeight="15" x14ac:dyDescent="0.25"/>
  <sheetData>
    <row r="1" spans="1:6" x14ac:dyDescent="0.25">
      <c r="A1" t="s">
        <v>0</v>
      </c>
    </row>
    <row r="3" spans="1:6" x14ac:dyDescent="0.25">
      <c r="A3" t="s">
        <v>1</v>
      </c>
      <c r="B3">
        <v>2</v>
      </c>
      <c r="C3">
        <v>4</v>
      </c>
      <c r="D3">
        <v>6</v>
      </c>
      <c r="E3">
        <v>8</v>
      </c>
      <c r="F3">
        <v>10</v>
      </c>
    </row>
    <row r="4" spans="1:6" x14ac:dyDescent="0.25">
      <c r="A4" t="s">
        <v>2</v>
      </c>
      <c r="B4" t="s">
        <v>4</v>
      </c>
      <c r="C4" t="s">
        <v>5</v>
      </c>
      <c r="D4" t="s">
        <v>6</v>
      </c>
      <c r="E4" t="s">
        <v>7</v>
      </c>
      <c r="F4" t="s">
        <v>3</v>
      </c>
    </row>
    <row r="5" spans="1:6" x14ac:dyDescent="0.25">
      <c r="A5">
        <v>1</v>
      </c>
      <c r="B5">
        <f>1-EXP(-$A5*$A5/(2*(B$3/2.35)^2))</f>
        <v>0.49858064896705956</v>
      </c>
      <c r="C5">
        <f t="shared" ref="C5:F5" si="0">1-EXP(-$A5*$A5/(2*(C$3/2.35)^2))</f>
        <v>0.158507455361375</v>
      </c>
      <c r="D5">
        <f t="shared" si="0"/>
        <v>7.383362411129446E-2</v>
      </c>
      <c r="E5">
        <f t="shared" si="0"/>
        <v>4.2227048059006234E-2</v>
      </c>
      <c r="F5">
        <f t="shared" si="0"/>
        <v>2.7234759692091548E-2</v>
      </c>
    </row>
    <row r="6" spans="1:6" x14ac:dyDescent="0.25">
      <c r="A6">
        <v>2</v>
      </c>
      <c r="B6">
        <f t="shared" ref="B6:F34" si="1">1-EXP(-$A6*$A6/(2*(B$3/2.35)^2))</f>
        <v>0.93678729692471119</v>
      </c>
      <c r="C6">
        <f t="shared" si="1"/>
        <v>0.49858064896705956</v>
      </c>
      <c r="D6">
        <f t="shared" si="1"/>
        <v>0.26420634201247162</v>
      </c>
      <c r="E6">
        <f t="shared" si="1"/>
        <v>0.158507455361375</v>
      </c>
      <c r="F6">
        <f t="shared" si="1"/>
        <v>0.104568899374753</v>
      </c>
    </row>
    <row r="7" spans="1:6" x14ac:dyDescent="0.25">
      <c r="A7">
        <v>3</v>
      </c>
      <c r="B7">
        <f t="shared" si="1"/>
        <v>0.99799640557705127</v>
      </c>
      <c r="C7">
        <f t="shared" si="1"/>
        <v>0.7884307952929045</v>
      </c>
      <c r="D7">
        <f t="shared" si="1"/>
        <v>0.49858064896705967</v>
      </c>
      <c r="E7">
        <f t="shared" si="1"/>
        <v>0.3217916797638295</v>
      </c>
      <c r="F7">
        <f t="shared" si="1"/>
        <v>0.22003988872719282</v>
      </c>
    </row>
    <row r="8" spans="1:6" x14ac:dyDescent="0.25">
      <c r="A8">
        <v>4</v>
      </c>
      <c r="B8">
        <f t="shared" si="1"/>
        <v>0.99998403321610219</v>
      </c>
      <c r="C8">
        <f t="shared" si="1"/>
        <v>0.93678729692471119</v>
      </c>
      <c r="D8">
        <f t="shared" si="1"/>
        <v>0.70689436977540132</v>
      </c>
      <c r="E8">
        <f t="shared" si="1"/>
        <v>0.49858064896705956</v>
      </c>
      <c r="F8">
        <f t="shared" si="1"/>
        <v>0.35712180176152797</v>
      </c>
    </row>
    <row r="9" spans="1:6" x14ac:dyDescent="0.25">
      <c r="A9">
        <v>5</v>
      </c>
      <c r="B9">
        <f t="shared" si="1"/>
        <v>0.99999996800904078</v>
      </c>
      <c r="C9">
        <f t="shared" si="1"/>
        <v>0.98662613868297533</v>
      </c>
      <c r="D9">
        <f t="shared" si="1"/>
        <v>0.85303116510868082</v>
      </c>
      <c r="E9">
        <f t="shared" si="1"/>
        <v>0.65993322420203882</v>
      </c>
      <c r="F9">
        <f t="shared" si="1"/>
        <v>0.49858064896705956</v>
      </c>
    </row>
    <row r="10" spans="1:6" x14ac:dyDescent="0.25">
      <c r="A10">
        <v>6</v>
      </c>
      <c r="B10">
        <f t="shared" si="1"/>
        <v>0.99999999998388467</v>
      </c>
      <c r="C10">
        <f t="shared" si="1"/>
        <v>0.99799640557705127</v>
      </c>
      <c r="D10">
        <f t="shared" si="1"/>
        <v>0.93678729692471119</v>
      </c>
      <c r="E10">
        <f t="shared" si="1"/>
        <v>0.7884307952929045</v>
      </c>
      <c r="F10">
        <f t="shared" si="1"/>
        <v>0.62992515129307536</v>
      </c>
    </row>
    <row r="11" spans="1:6" x14ac:dyDescent="0.25">
      <c r="A11">
        <v>7</v>
      </c>
      <c r="B11">
        <f t="shared" si="1"/>
        <v>0.999999999999998</v>
      </c>
      <c r="C11">
        <f t="shared" si="1"/>
        <v>0.99978744889937932</v>
      </c>
      <c r="D11">
        <f t="shared" si="1"/>
        <v>0.97667823083235383</v>
      </c>
      <c r="E11">
        <f t="shared" si="1"/>
        <v>0.87925592201444269</v>
      </c>
      <c r="F11">
        <f t="shared" si="1"/>
        <v>0.74153952549670366</v>
      </c>
    </row>
    <row r="12" spans="1:6" x14ac:dyDescent="0.25">
      <c r="A12">
        <v>8</v>
      </c>
      <c r="B12">
        <f t="shared" si="1"/>
        <v>1</v>
      </c>
      <c r="C12">
        <f t="shared" si="1"/>
        <v>0.99998403321610219</v>
      </c>
      <c r="D12">
        <f t="shared" si="1"/>
        <v>0.99261931546232574</v>
      </c>
      <c r="E12">
        <f t="shared" si="1"/>
        <v>0.93678729692471119</v>
      </c>
      <c r="F12">
        <f t="shared" si="1"/>
        <v>0.82918941047693517</v>
      </c>
    </row>
    <row r="13" spans="1:6" x14ac:dyDescent="0.25">
      <c r="A13">
        <v>9</v>
      </c>
      <c r="B13">
        <f t="shared" si="1"/>
        <v>1</v>
      </c>
      <c r="C13">
        <f t="shared" si="1"/>
        <v>0.99999915067857092</v>
      </c>
      <c r="D13">
        <f t="shared" si="1"/>
        <v>0.99799640557705127</v>
      </c>
      <c r="E13">
        <f t="shared" si="1"/>
        <v>0.9696423590259301</v>
      </c>
      <c r="F13">
        <f t="shared" si="1"/>
        <v>0.8931802559328812</v>
      </c>
    </row>
    <row r="14" spans="1:6" x14ac:dyDescent="0.25">
      <c r="A14">
        <v>10</v>
      </c>
      <c r="B14">
        <f t="shared" si="1"/>
        <v>1</v>
      </c>
      <c r="C14">
        <f t="shared" si="1"/>
        <v>0.99999996800904078</v>
      </c>
      <c r="D14">
        <f t="shared" si="1"/>
        <v>0.9995334469798276</v>
      </c>
      <c r="E14">
        <f t="shared" si="1"/>
        <v>0.98662613868297533</v>
      </c>
      <c r="F14">
        <f t="shared" si="1"/>
        <v>0.93678729692471119</v>
      </c>
    </row>
    <row r="15" spans="1:6" x14ac:dyDescent="0.25">
      <c r="A15">
        <v>11</v>
      </c>
      <c r="B15">
        <f t="shared" si="1"/>
        <v>1</v>
      </c>
      <c r="C15">
        <f t="shared" si="1"/>
        <v>0.99999999914673687</v>
      </c>
      <c r="D15">
        <f t="shared" si="1"/>
        <v>0.99990680980592128</v>
      </c>
      <c r="E15">
        <f t="shared" si="1"/>
        <v>0.99459531052648509</v>
      </c>
      <c r="F15">
        <f t="shared" si="1"/>
        <v>0.96460244397261041</v>
      </c>
    </row>
    <row r="16" spans="1:6" x14ac:dyDescent="0.25">
      <c r="A16">
        <v>12</v>
      </c>
      <c r="B16">
        <f t="shared" si="1"/>
        <v>1</v>
      </c>
      <c r="C16">
        <f t="shared" si="1"/>
        <v>0.99999999998388467</v>
      </c>
      <c r="D16">
        <f t="shared" si="1"/>
        <v>0.99998403321610219</v>
      </c>
      <c r="E16">
        <f t="shared" si="1"/>
        <v>0.99799640557705127</v>
      </c>
      <c r="F16">
        <f t="shared" si="1"/>
        <v>0.98124322015141896</v>
      </c>
    </row>
    <row r="17" spans="1:6" x14ac:dyDescent="0.25">
      <c r="A17">
        <v>13</v>
      </c>
      <c r="B17">
        <f t="shared" si="1"/>
        <v>1</v>
      </c>
      <c r="C17">
        <f t="shared" si="1"/>
        <v>0.99999999999978451</v>
      </c>
      <c r="D17">
        <f t="shared" si="1"/>
        <v>0.99999765338037361</v>
      </c>
      <c r="E17">
        <f t="shared" si="1"/>
        <v>0.99931864410458104</v>
      </c>
      <c r="F17">
        <f t="shared" si="1"/>
        <v>0.99059498762085674</v>
      </c>
    </row>
    <row r="18" spans="1:6" x14ac:dyDescent="0.25">
      <c r="A18">
        <v>14</v>
      </c>
      <c r="B18">
        <f t="shared" si="1"/>
        <v>1</v>
      </c>
      <c r="C18">
        <f t="shared" si="1"/>
        <v>0.999999999999998</v>
      </c>
      <c r="D18">
        <f t="shared" si="1"/>
        <v>0.99999970416744111</v>
      </c>
      <c r="E18">
        <f t="shared" si="1"/>
        <v>0.99978744889937932</v>
      </c>
      <c r="F18">
        <f t="shared" si="1"/>
        <v>0.99553751726146822</v>
      </c>
    </row>
    <row r="19" spans="1:6" x14ac:dyDescent="0.25">
      <c r="A19">
        <v>15</v>
      </c>
      <c r="B19">
        <f t="shared" si="1"/>
        <v>1</v>
      </c>
      <c r="C19">
        <f t="shared" si="1"/>
        <v>1</v>
      </c>
      <c r="D19">
        <f t="shared" si="1"/>
        <v>0.99999996800904078</v>
      </c>
      <c r="E19">
        <f t="shared" si="1"/>
        <v>0.99993917559985046</v>
      </c>
      <c r="F19">
        <f t="shared" si="1"/>
        <v>0.99799640557705127</v>
      </c>
    </row>
    <row r="20" spans="1:6" x14ac:dyDescent="0.25">
      <c r="A20">
        <v>16</v>
      </c>
      <c r="B20">
        <f t="shared" si="1"/>
        <v>1</v>
      </c>
      <c r="C20">
        <f t="shared" si="1"/>
        <v>1</v>
      </c>
      <c r="D20">
        <f t="shared" si="1"/>
        <v>0.9999999970325284</v>
      </c>
      <c r="E20">
        <f t="shared" si="1"/>
        <v>0.99998403321610219</v>
      </c>
      <c r="F20">
        <f t="shared" si="1"/>
        <v>0.99914874599868952</v>
      </c>
    </row>
    <row r="21" spans="1:6" x14ac:dyDescent="0.25">
      <c r="A21">
        <v>17</v>
      </c>
      <c r="B21">
        <f t="shared" si="1"/>
        <v>1</v>
      </c>
      <c r="C21">
        <f t="shared" si="1"/>
        <v>1</v>
      </c>
      <c r="D21">
        <f t="shared" si="1"/>
        <v>0.99999999976388487</v>
      </c>
      <c r="E21">
        <f t="shared" si="1"/>
        <v>0.99999615512525364</v>
      </c>
      <c r="F21">
        <f t="shared" si="1"/>
        <v>0.99965776485545099</v>
      </c>
    </row>
    <row r="22" spans="1:6" x14ac:dyDescent="0.25">
      <c r="A22">
        <v>18</v>
      </c>
      <c r="B22">
        <f t="shared" si="1"/>
        <v>1</v>
      </c>
      <c r="C22">
        <f t="shared" si="1"/>
        <v>1</v>
      </c>
      <c r="D22">
        <f t="shared" si="1"/>
        <v>0.99999999998388467</v>
      </c>
      <c r="E22">
        <f t="shared" si="1"/>
        <v>0.99999915067857092</v>
      </c>
      <c r="F22">
        <f t="shared" si="1"/>
        <v>0.99986980145456161</v>
      </c>
    </row>
    <row r="23" spans="1:6" x14ac:dyDescent="0.25">
      <c r="A23">
        <v>19</v>
      </c>
      <c r="B23">
        <f t="shared" si="1"/>
        <v>1</v>
      </c>
      <c r="C23">
        <f t="shared" si="1"/>
        <v>1</v>
      </c>
      <c r="D23">
        <f t="shared" si="1"/>
        <v>0.99999999999905653</v>
      </c>
      <c r="E23">
        <f t="shared" si="1"/>
        <v>0.99999982789752995</v>
      </c>
      <c r="F23">
        <f t="shared" si="1"/>
        <v>0.99995312905105893</v>
      </c>
    </row>
    <row r="24" spans="1:6" x14ac:dyDescent="0.25">
      <c r="A24">
        <v>20</v>
      </c>
      <c r="B24">
        <f t="shared" si="1"/>
        <v>1</v>
      </c>
      <c r="C24">
        <f t="shared" si="1"/>
        <v>1</v>
      </c>
      <c r="D24">
        <f t="shared" si="1"/>
        <v>0.99999999999995259</v>
      </c>
      <c r="E24">
        <f t="shared" si="1"/>
        <v>0.99999996800904078</v>
      </c>
      <c r="F24">
        <f t="shared" si="1"/>
        <v>0.99998403321610219</v>
      </c>
    </row>
    <row r="25" spans="1:6" x14ac:dyDescent="0.25">
      <c r="A25">
        <v>21</v>
      </c>
      <c r="B25">
        <f t="shared" si="1"/>
        <v>1</v>
      </c>
      <c r="C25">
        <f t="shared" si="1"/>
        <v>1</v>
      </c>
      <c r="D25">
        <f t="shared" si="1"/>
        <v>0.999999999999998</v>
      </c>
      <c r="E25">
        <f t="shared" si="1"/>
        <v>0.99999999454502764</v>
      </c>
      <c r="F25">
        <f t="shared" si="1"/>
        <v>0.99999485308215941</v>
      </c>
    </row>
    <row r="26" spans="1:6" x14ac:dyDescent="0.25">
      <c r="A26">
        <v>22</v>
      </c>
      <c r="B26">
        <f t="shared" si="1"/>
        <v>1</v>
      </c>
      <c r="C26">
        <f t="shared" si="1"/>
        <v>1</v>
      </c>
      <c r="D26">
        <f t="shared" si="1"/>
        <v>0.99999999999999989</v>
      </c>
      <c r="E26">
        <f t="shared" si="1"/>
        <v>0.99999999914673687</v>
      </c>
      <c r="F26">
        <f t="shared" si="1"/>
        <v>0.99999843002364619</v>
      </c>
    </row>
    <row r="27" spans="1:6" x14ac:dyDescent="0.25">
      <c r="A27">
        <v>23</v>
      </c>
      <c r="B27">
        <f t="shared" si="1"/>
        <v>1</v>
      </c>
      <c r="C27">
        <f t="shared" si="1"/>
        <v>1</v>
      </c>
      <c r="D27">
        <f t="shared" si="1"/>
        <v>1</v>
      </c>
      <c r="E27">
        <f t="shared" si="1"/>
        <v>0.99999999987756694</v>
      </c>
      <c r="F27">
        <f t="shared" si="1"/>
        <v>0.99999954683634162</v>
      </c>
    </row>
    <row r="28" spans="1:6" x14ac:dyDescent="0.25">
      <c r="A28">
        <v>24</v>
      </c>
      <c r="B28">
        <f t="shared" si="1"/>
        <v>1</v>
      </c>
      <c r="C28">
        <f t="shared" si="1"/>
        <v>1</v>
      </c>
      <c r="D28">
        <f t="shared" si="1"/>
        <v>1</v>
      </c>
      <c r="E28">
        <f t="shared" si="1"/>
        <v>0.99999999998388467</v>
      </c>
      <c r="F28">
        <f t="shared" si="1"/>
        <v>0.99999987622494602</v>
      </c>
    </row>
    <row r="29" spans="1:6" x14ac:dyDescent="0.25">
      <c r="A29">
        <v>25</v>
      </c>
      <c r="B29">
        <f t="shared" si="1"/>
        <v>1</v>
      </c>
      <c r="C29">
        <f t="shared" si="1"/>
        <v>1</v>
      </c>
      <c r="D29">
        <f t="shared" si="1"/>
        <v>1</v>
      </c>
      <c r="E29">
        <f t="shared" si="1"/>
        <v>0.99999999999805422</v>
      </c>
      <c r="F29">
        <f t="shared" si="1"/>
        <v>0.99999996800904078</v>
      </c>
    </row>
    <row r="30" spans="1:6" x14ac:dyDescent="0.25">
      <c r="A30">
        <v>26</v>
      </c>
      <c r="B30">
        <f t="shared" si="1"/>
        <v>1</v>
      </c>
      <c r="C30">
        <f t="shared" si="1"/>
        <v>1</v>
      </c>
      <c r="D30">
        <f t="shared" si="1"/>
        <v>1</v>
      </c>
      <c r="E30">
        <f t="shared" si="1"/>
        <v>0.99999999999978451</v>
      </c>
      <c r="F30">
        <f t="shared" si="1"/>
        <v>0.99999999217584423</v>
      </c>
    </row>
    <row r="31" spans="1:6" x14ac:dyDescent="0.25">
      <c r="A31">
        <v>27</v>
      </c>
      <c r="B31">
        <f t="shared" si="1"/>
        <v>1</v>
      </c>
      <c r="C31">
        <f t="shared" si="1"/>
        <v>1</v>
      </c>
      <c r="D31">
        <f t="shared" si="1"/>
        <v>1</v>
      </c>
      <c r="E31">
        <f t="shared" si="1"/>
        <v>0.99999999999997813</v>
      </c>
      <c r="F31">
        <f t="shared" si="1"/>
        <v>0.99999999818922791</v>
      </c>
    </row>
    <row r="32" spans="1:6" x14ac:dyDescent="0.25">
      <c r="A32">
        <v>28</v>
      </c>
      <c r="B32">
        <f t="shared" si="1"/>
        <v>1</v>
      </c>
      <c r="C32">
        <f t="shared" si="1"/>
        <v>1</v>
      </c>
      <c r="D32">
        <f t="shared" si="1"/>
        <v>1</v>
      </c>
      <c r="E32">
        <f t="shared" si="1"/>
        <v>0.999999999999998</v>
      </c>
      <c r="F32">
        <f t="shared" si="1"/>
        <v>0.99999999960344244</v>
      </c>
    </row>
    <row r="33" spans="1:7" x14ac:dyDescent="0.25">
      <c r="A33">
        <v>29</v>
      </c>
      <c r="B33">
        <f t="shared" si="1"/>
        <v>1</v>
      </c>
      <c r="C33">
        <f t="shared" si="1"/>
        <v>1</v>
      </c>
      <c r="D33">
        <f t="shared" si="1"/>
        <v>1</v>
      </c>
      <c r="E33">
        <f t="shared" si="1"/>
        <v>0.99999999999999978</v>
      </c>
      <c r="F33">
        <f t="shared" si="1"/>
        <v>0.99999999991782029</v>
      </c>
    </row>
    <row r="34" spans="1:7" x14ac:dyDescent="0.25">
      <c r="A34">
        <v>30</v>
      </c>
      <c r="B34">
        <f t="shared" si="1"/>
        <v>1</v>
      </c>
      <c r="C34">
        <f t="shared" si="1"/>
        <v>1</v>
      </c>
      <c r="D34">
        <f t="shared" si="1"/>
        <v>1</v>
      </c>
      <c r="E34">
        <f t="shared" si="1"/>
        <v>1</v>
      </c>
      <c r="F34">
        <f t="shared" si="1"/>
        <v>0.99999999998388467</v>
      </c>
    </row>
    <row r="38" spans="1:7" x14ac:dyDescent="0.25">
      <c r="A38" t="s">
        <v>13</v>
      </c>
      <c r="D38" t="s">
        <v>1</v>
      </c>
      <c r="E38">
        <v>10</v>
      </c>
    </row>
    <row r="39" spans="1:7" x14ac:dyDescent="0.25">
      <c r="B39">
        <v>5</v>
      </c>
      <c r="C39">
        <v>10</v>
      </c>
      <c r="D39">
        <v>15</v>
      </c>
      <c r="E39">
        <v>20</v>
      </c>
      <c r="F39">
        <v>25</v>
      </c>
      <c r="G39">
        <v>30</v>
      </c>
    </row>
    <row r="40" spans="1:7" x14ac:dyDescent="0.25">
      <c r="A40" t="s">
        <v>8</v>
      </c>
      <c r="B40" t="s">
        <v>9</v>
      </c>
      <c r="C40" t="s">
        <v>10</v>
      </c>
      <c r="D40" t="s">
        <v>11</v>
      </c>
      <c r="E40" t="s">
        <v>12</v>
      </c>
      <c r="F40" t="s">
        <v>14</v>
      </c>
      <c r="G40" t="s">
        <v>15</v>
      </c>
    </row>
    <row r="41" spans="1:7" x14ac:dyDescent="0.25">
      <c r="A41">
        <v>-30</v>
      </c>
      <c r="B41">
        <f>0.5*(ERF(($A41+0.5*B$39)/(SQRT(2)*$E$38/2.355))-ERF(($A41-0.5*B$39)/(SQRT(2)*$E$38/2.355)))</f>
        <v>4.7005344061545884E-11</v>
      </c>
      <c r="C41">
        <f t="shared" ref="C41:G41" si="2">0.5*(ERF(($A41+0.5*C$39)/(SQRT(2)*$E$38/2.355))-ERF(($A41-0.5*C$39)/(SQRT(2)*$E$38/2.355)))</f>
        <v>1.9604057266420227E-9</v>
      </c>
      <c r="D41">
        <f t="shared" si="2"/>
        <v>5.8299075011980506E-8</v>
      </c>
      <c r="E41">
        <f t="shared" si="2"/>
        <v>1.2385839573414437E-6</v>
      </c>
      <c r="F41">
        <f t="shared" si="2"/>
        <v>1.8841111891432227E-5</v>
      </c>
      <c r="G41">
        <f t="shared" si="2"/>
        <v>2.058251130454547E-4</v>
      </c>
    </row>
    <row r="42" spans="1:7" x14ac:dyDescent="0.25">
      <c r="A42">
        <v>-25</v>
      </c>
      <c r="B42">
        <f t="shared" ref="B42:G67" si="3">0.5*(ERF(($A42+0.5*B$39)/(SQRT(2)*$E$38/2.355))-ERF(($A42-0.5*B$39)/(SQRT(2)*$E$38/2.355)))</f>
        <v>5.8252059897956343E-8</v>
      </c>
      <c r="C42">
        <f t="shared" si="3"/>
        <v>1.2385831542616188E-6</v>
      </c>
      <c r="D42">
        <f t="shared" si="3"/>
        <v>1.8841111881662265E-5</v>
      </c>
      <c r="E42">
        <f t="shared" si="3"/>
        <v>2.0582511304534368E-4</v>
      </c>
      <c r="F42">
        <f t="shared" si="3"/>
        <v>1.6213090749348513E-3</v>
      </c>
      <c r="G42">
        <f t="shared" si="3"/>
        <v>9.2613528483361796E-3</v>
      </c>
    </row>
    <row r="43" spans="1:7" x14ac:dyDescent="0.25">
      <c r="A43">
        <v>-20</v>
      </c>
      <c r="B43">
        <f t="shared" si="3"/>
        <v>1.8782812816420247E-5</v>
      </c>
      <c r="C43">
        <f t="shared" si="3"/>
        <v>2.0582315263961704E-4</v>
      </c>
      <c r="D43">
        <f t="shared" si="3"/>
        <v>1.6213090279197373E-3</v>
      </c>
      <c r="E43">
        <f t="shared" si="3"/>
        <v>9.2613528475330997E-3</v>
      </c>
      <c r="F43">
        <f t="shared" si="3"/>
        <v>3.8676957981888971E-2</v>
      </c>
      <c r="G43">
        <f t="shared" si="3"/>
        <v>0.11949799876402029</v>
      </c>
    </row>
    <row r="44" spans="1:7" x14ac:dyDescent="0.25">
      <c r="A44">
        <v>-15</v>
      </c>
      <c r="B44">
        <f t="shared" si="3"/>
        <v>1.6024679630434191E-3</v>
      </c>
      <c r="C44">
        <f t="shared" si="3"/>
        <v>9.2601142643788381E-3</v>
      </c>
      <c r="D44">
        <f t="shared" si="3"/>
        <v>3.8676899682823729E-2</v>
      </c>
      <c r="E44">
        <f t="shared" si="3"/>
        <v>0.11949799680361456</v>
      </c>
      <c r="F44">
        <f t="shared" si="3"/>
        <v>0.27801449564695491</v>
      </c>
      <c r="G44">
        <f t="shared" si="3"/>
        <v>0.49999999999919692</v>
      </c>
    </row>
    <row r="45" spans="1:7" x14ac:dyDescent="0.25">
      <c r="A45">
        <v>-12</v>
      </c>
      <c r="B45">
        <f t="shared" si="3"/>
        <v>1.231579966962143E-2</v>
      </c>
      <c r="C45">
        <f t="shared" si="3"/>
        <v>4.9593849248253552E-2</v>
      </c>
      <c r="D45">
        <f t="shared" si="3"/>
        <v>0.14462698214383868</v>
      </c>
      <c r="E45">
        <f t="shared" si="3"/>
        <v>0.31882025710190148</v>
      </c>
      <c r="F45">
        <f t="shared" si="3"/>
        <v>0.54686712200647947</v>
      </c>
      <c r="G45">
        <f t="shared" si="3"/>
        <v>0.7600613735387366</v>
      </c>
    </row>
    <row r="46" spans="1:7" x14ac:dyDescent="0.25">
      <c r="A46">
        <v>-10</v>
      </c>
      <c r="B46">
        <f t="shared" si="3"/>
        <v>3.7055648906963889E-2</v>
      </c>
      <c r="C46">
        <f t="shared" si="3"/>
        <v>0.11929217365097494</v>
      </c>
      <c r="D46">
        <f t="shared" si="3"/>
        <v>0.27799565458207853</v>
      </c>
      <c r="E46">
        <f t="shared" si="3"/>
        <v>0.49999876141604266</v>
      </c>
      <c r="F46">
        <f t="shared" si="3"/>
        <v>0.72198544600695502</v>
      </c>
      <c r="G46">
        <f t="shared" si="3"/>
        <v>0.88050199927557382</v>
      </c>
    </row>
    <row r="47" spans="1:7" x14ac:dyDescent="0.25">
      <c r="A47">
        <v>-8</v>
      </c>
      <c r="B47">
        <f t="shared" si="3"/>
        <v>9.0913105764982904E-2</v>
      </c>
      <c r="C47">
        <f t="shared" si="3"/>
        <v>0.23883747139945261</v>
      </c>
      <c r="D47">
        <f t="shared" si="3"/>
        <v>0.45300188142767411</v>
      </c>
      <c r="E47">
        <f t="shared" si="3"/>
        <v>0.68116840666542677</v>
      </c>
      <c r="F47">
        <f t="shared" si="3"/>
        <v>0.8553701349715378</v>
      </c>
      <c r="G47">
        <f t="shared" si="3"/>
        <v>0.95037491426266918</v>
      </c>
    </row>
    <row r="48" spans="1:7" x14ac:dyDescent="0.25">
      <c r="A48">
        <v>-6</v>
      </c>
      <c r="B48">
        <f t="shared" si="3"/>
        <v>0.18224294816244652</v>
      </c>
      <c r="C48">
        <f t="shared" si="3"/>
        <v>0.4021185083478297</v>
      </c>
      <c r="D48">
        <f t="shared" si="3"/>
        <v>0.63731120341419445</v>
      </c>
      <c r="E48">
        <f t="shared" si="3"/>
        <v>0.82682139969341506</v>
      </c>
      <c r="F48">
        <f t="shared" si="3"/>
        <v>0.93707780398823259</v>
      </c>
      <c r="G48">
        <f t="shared" si="3"/>
        <v>0.98297550337844541</v>
      </c>
    </row>
    <row r="49" spans="1:7" x14ac:dyDescent="0.25">
      <c r="A49">
        <v>-5</v>
      </c>
      <c r="B49">
        <f t="shared" si="3"/>
        <v>0.23933753771207125</v>
      </c>
      <c r="C49">
        <f t="shared" si="3"/>
        <v>0.49073864715166382</v>
      </c>
      <c r="D49">
        <f t="shared" si="3"/>
        <v>0.72036419523109518</v>
      </c>
      <c r="E49">
        <f t="shared" si="3"/>
        <v>0.8802961761229342</v>
      </c>
      <c r="F49">
        <f t="shared" si="3"/>
        <v>0.96130420090620983</v>
      </c>
      <c r="G49">
        <f t="shared" si="3"/>
        <v>0.99073740856770653</v>
      </c>
    </row>
    <row r="50" spans="1:7" x14ac:dyDescent="0.25">
      <c r="A50">
        <v>-4</v>
      </c>
      <c r="B50">
        <f t="shared" si="3"/>
        <v>0.2990349175705177</v>
      </c>
      <c r="C50">
        <f t="shared" si="3"/>
        <v>0.57606554369565777</v>
      </c>
      <c r="D50">
        <f t="shared" si="3"/>
        <v>0.79171928637725364</v>
      </c>
      <c r="E50">
        <f t="shared" si="3"/>
        <v>0.92068352044349888</v>
      </c>
      <c r="F50">
        <f t="shared" si="3"/>
        <v>0.97729317981625641</v>
      </c>
      <c r="G50">
        <f t="shared" si="3"/>
        <v>0.99520433940535824</v>
      </c>
    </row>
    <row r="51" spans="1:7" x14ac:dyDescent="0.25">
      <c r="A51">
        <v>-3</v>
      </c>
      <c r="B51">
        <f t="shared" si="3"/>
        <v>0.35551587329284168</v>
      </c>
      <c r="C51">
        <f t="shared" si="3"/>
        <v>0.65139714481375488</v>
      </c>
      <c r="D51">
        <f t="shared" si="3"/>
        <v>0.84866693042673635</v>
      </c>
      <c r="E51">
        <f t="shared" si="3"/>
        <v>0.94927378969122045</v>
      </c>
      <c r="F51">
        <f t="shared" si="3"/>
        <v>0.98723400484632007</v>
      </c>
      <c r="G51">
        <f t="shared" si="3"/>
        <v>0.99763211091465742</v>
      </c>
    </row>
    <row r="52" spans="1:7" x14ac:dyDescent="0.25">
      <c r="A52">
        <v>-2</v>
      </c>
      <c r="B52">
        <f t="shared" si="3"/>
        <v>0.40223795136891177</v>
      </c>
      <c r="C52">
        <f t="shared" si="3"/>
        <v>0.71043631829176779</v>
      </c>
      <c r="D52">
        <f t="shared" si="3"/>
        <v>0.88974799671148763</v>
      </c>
      <c r="E52">
        <f t="shared" si="3"/>
        <v>0.96786084906298553</v>
      </c>
      <c r="F52">
        <f t="shared" si="3"/>
        <v>0.99297690214609191</v>
      </c>
      <c r="G52">
        <f t="shared" si="3"/>
        <v>0.99886763893947395</v>
      </c>
    </row>
    <row r="53" spans="1:7" x14ac:dyDescent="0.25">
      <c r="A53">
        <v>-1</v>
      </c>
      <c r="B53">
        <f t="shared" si="3"/>
        <v>0.433150725690714</v>
      </c>
      <c r="C53">
        <f t="shared" si="3"/>
        <v>0.74807581799439193</v>
      </c>
      <c r="D53">
        <f t="shared" si="3"/>
        <v>0.91442859142367827</v>
      </c>
      <c r="E53">
        <f t="shared" si="3"/>
        <v>0.97818405204348746</v>
      </c>
      <c r="F53">
        <f t="shared" si="3"/>
        <v>0.99587976410073409</v>
      </c>
      <c r="G53">
        <f t="shared" si="3"/>
        <v>0.99942910214252212</v>
      </c>
    </row>
    <row r="54" spans="1:7" x14ac:dyDescent="0.25">
      <c r="A54">
        <v>0</v>
      </c>
      <c r="B54">
        <f t="shared" si="3"/>
        <v>0.44397100861206001</v>
      </c>
      <c r="C54">
        <f t="shared" si="3"/>
        <v>0.76100400247195921</v>
      </c>
      <c r="D54">
        <f t="shared" si="3"/>
        <v>0.92264608403620252</v>
      </c>
      <c r="E54">
        <f t="shared" si="3"/>
        <v>0.98147729430332764</v>
      </c>
      <c r="F54">
        <f t="shared" si="3"/>
        <v>0.9967573818501303</v>
      </c>
      <c r="G54">
        <f t="shared" si="3"/>
        <v>0.99958834977390909</v>
      </c>
    </row>
    <row r="55" spans="1:7" x14ac:dyDescent="0.25">
      <c r="A55">
        <v>1</v>
      </c>
      <c r="B55">
        <f t="shared" si="3"/>
        <v>0.433150725690714</v>
      </c>
      <c r="C55">
        <f t="shared" si="3"/>
        <v>0.74807581799439193</v>
      </c>
      <c r="D55">
        <f t="shared" si="3"/>
        <v>0.91442859142367827</v>
      </c>
      <c r="E55">
        <f t="shared" si="3"/>
        <v>0.97818405204348746</v>
      </c>
      <c r="F55">
        <f t="shared" si="3"/>
        <v>0.99587976410073409</v>
      </c>
      <c r="G55">
        <f t="shared" si="3"/>
        <v>0.99942910214252212</v>
      </c>
    </row>
    <row r="56" spans="1:7" x14ac:dyDescent="0.25">
      <c r="A56">
        <v>2</v>
      </c>
      <c r="B56">
        <f t="shared" si="3"/>
        <v>0.40223795136891177</v>
      </c>
      <c r="C56">
        <f t="shared" si="3"/>
        <v>0.71043631829176779</v>
      </c>
      <c r="D56">
        <f t="shared" si="3"/>
        <v>0.88974799671148763</v>
      </c>
      <c r="E56">
        <f t="shared" si="3"/>
        <v>0.96786084906298553</v>
      </c>
      <c r="F56">
        <f t="shared" si="3"/>
        <v>0.99297690214609191</v>
      </c>
      <c r="G56">
        <f t="shared" si="3"/>
        <v>0.99886763893947395</v>
      </c>
    </row>
    <row r="57" spans="1:7" x14ac:dyDescent="0.25">
      <c r="A57">
        <v>3</v>
      </c>
      <c r="B57">
        <f t="shared" si="3"/>
        <v>0.35551587329284168</v>
      </c>
      <c r="C57">
        <f t="shared" si="3"/>
        <v>0.65139714481375488</v>
      </c>
      <c r="D57">
        <f t="shared" si="3"/>
        <v>0.84866693042673635</v>
      </c>
      <c r="E57">
        <f t="shared" si="3"/>
        <v>0.94927378969122045</v>
      </c>
      <c r="F57">
        <f t="shared" si="3"/>
        <v>0.98723400484632007</v>
      </c>
      <c r="G57">
        <f t="shared" si="3"/>
        <v>0.99763211091465742</v>
      </c>
    </row>
    <row r="58" spans="1:7" x14ac:dyDescent="0.25">
      <c r="A58">
        <v>4</v>
      </c>
      <c r="B58">
        <f t="shared" si="3"/>
        <v>0.2990349175705177</v>
      </c>
      <c r="C58">
        <f t="shared" si="3"/>
        <v>0.57606554369565777</v>
      </c>
      <c r="D58">
        <f t="shared" si="3"/>
        <v>0.79171928637725364</v>
      </c>
      <c r="E58">
        <f t="shared" si="3"/>
        <v>0.92068352044349888</v>
      </c>
      <c r="F58">
        <f t="shared" si="3"/>
        <v>0.97729317981625641</v>
      </c>
      <c r="G58">
        <f t="shared" si="3"/>
        <v>0.99520433940535824</v>
      </c>
    </row>
    <row r="59" spans="1:7" x14ac:dyDescent="0.25">
      <c r="A59">
        <v>5</v>
      </c>
      <c r="B59">
        <f t="shared" si="3"/>
        <v>0.23933753771207125</v>
      </c>
      <c r="C59">
        <f t="shared" si="3"/>
        <v>0.49073864715166382</v>
      </c>
      <c r="D59">
        <f t="shared" si="3"/>
        <v>0.72036419523109518</v>
      </c>
      <c r="E59">
        <f t="shared" si="3"/>
        <v>0.8802961761229342</v>
      </c>
      <c r="F59">
        <f t="shared" si="3"/>
        <v>0.96130420090620983</v>
      </c>
      <c r="G59">
        <f t="shared" si="3"/>
        <v>0.99073740856770653</v>
      </c>
    </row>
    <row r="60" spans="1:7" x14ac:dyDescent="0.25">
      <c r="A60">
        <v>6</v>
      </c>
      <c r="B60">
        <f t="shared" si="3"/>
        <v>0.18224294816244652</v>
      </c>
      <c r="C60">
        <f t="shared" si="3"/>
        <v>0.4021185083478297</v>
      </c>
      <c r="D60">
        <f t="shared" si="3"/>
        <v>0.63731120341419445</v>
      </c>
      <c r="E60">
        <f t="shared" si="3"/>
        <v>0.82682139969341506</v>
      </c>
      <c r="F60">
        <f t="shared" si="3"/>
        <v>0.93707780398823259</v>
      </c>
      <c r="G60">
        <f t="shared" si="3"/>
        <v>0.98297550337844541</v>
      </c>
    </row>
    <row r="61" spans="1:7" x14ac:dyDescent="0.25">
      <c r="A61">
        <v>8</v>
      </c>
      <c r="B61">
        <f t="shared" si="3"/>
        <v>9.0913105764982904E-2</v>
      </c>
      <c r="C61">
        <f t="shared" si="3"/>
        <v>0.23883747139945261</v>
      </c>
      <c r="D61">
        <f t="shared" si="3"/>
        <v>0.45300188142767411</v>
      </c>
      <c r="E61">
        <f t="shared" si="3"/>
        <v>0.68116840666542677</v>
      </c>
      <c r="F61">
        <f t="shared" si="3"/>
        <v>0.8553701349715378</v>
      </c>
      <c r="G61">
        <f t="shared" si="3"/>
        <v>0.95037491426266918</v>
      </c>
    </row>
    <row r="62" spans="1:7" x14ac:dyDescent="0.25">
      <c r="A62">
        <v>10</v>
      </c>
      <c r="B62">
        <f t="shared" si="3"/>
        <v>3.7055648906963889E-2</v>
      </c>
      <c r="C62">
        <f t="shared" si="3"/>
        <v>0.11929217365097494</v>
      </c>
      <c r="D62">
        <f t="shared" si="3"/>
        <v>0.27799565458207853</v>
      </c>
      <c r="E62">
        <f t="shared" si="3"/>
        <v>0.49999876141604266</v>
      </c>
      <c r="F62">
        <f t="shared" si="3"/>
        <v>0.72198544600695502</v>
      </c>
      <c r="G62">
        <f t="shared" si="3"/>
        <v>0.88050199927557382</v>
      </c>
    </row>
    <row r="63" spans="1:7" x14ac:dyDescent="0.25">
      <c r="A63">
        <v>12</v>
      </c>
      <c r="B63">
        <f t="shared" si="3"/>
        <v>1.231579966962143E-2</v>
      </c>
      <c r="C63">
        <f t="shared" si="3"/>
        <v>4.9593849248253552E-2</v>
      </c>
      <c r="D63">
        <f t="shared" si="3"/>
        <v>0.14462698214383868</v>
      </c>
      <c r="E63">
        <f t="shared" si="3"/>
        <v>0.31882025710190148</v>
      </c>
      <c r="F63">
        <f t="shared" si="3"/>
        <v>0.54686712200647947</v>
      </c>
      <c r="G63">
        <f t="shared" si="3"/>
        <v>0.7600613735387366</v>
      </c>
    </row>
    <row r="64" spans="1:7" x14ac:dyDescent="0.25">
      <c r="A64">
        <v>15</v>
      </c>
      <c r="B64">
        <f t="shared" si="3"/>
        <v>1.6024679630434191E-3</v>
      </c>
      <c r="C64">
        <f t="shared" si="3"/>
        <v>9.2601142643788381E-3</v>
      </c>
      <c r="D64">
        <f t="shared" si="3"/>
        <v>3.8676899682823729E-2</v>
      </c>
      <c r="E64">
        <f t="shared" si="3"/>
        <v>0.11949799680361456</v>
      </c>
      <c r="F64">
        <f t="shared" si="3"/>
        <v>0.27801449564695491</v>
      </c>
      <c r="G64">
        <f t="shared" si="3"/>
        <v>0.49999999999919692</v>
      </c>
    </row>
    <row r="65" spans="1:7" x14ac:dyDescent="0.25">
      <c r="A65">
        <v>20</v>
      </c>
      <c r="B65">
        <f t="shared" si="3"/>
        <v>1.8782812816420247E-5</v>
      </c>
      <c r="C65">
        <f t="shared" si="3"/>
        <v>2.0582315263961704E-4</v>
      </c>
      <c r="D65">
        <f t="shared" si="3"/>
        <v>1.6213090279197373E-3</v>
      </c>
      <c r="E65">
        <f t="shared" si="3"/>
        <v>9.2613528475330997E-3</v>
      </c>
      <c r="F65">
        <f t="shared" si="3"/>
        <v>3.8676957981888971E-2</v>
      </c>
      <c r="G65">
        <f t="shared" si="3"/>
        <v>0.11949799876402029</v>
      </c>
    </row>
    <row r="66" spans="1:7" x14ac:dyDescent="0.25">
      <c r="A66">
        <v>25</v>
      </c>
      <c r="B66">
        <f t="shared" si="3"/>
        <v>5.8252059897956343E-8</v>
      </c>
      <c r="C66">
        <f t="shared" si="3"/>
        <v>1.2385831542616188E-6</v>
      </c>
      <c r="D66">
        <f t="shared" si="3"/>
        <v>1.8841111881662265E-5</v>
      </c>
      <c r="E66">
        <f t="shared" si="3"/>
        <v>2.0582511304534368E-4</v>
      </c>
      <c r="F66">
        <f t="shared" si="3"/>
        <v>1.6213090749348513E-3</v>
      </c>
      <c r="G66">
        <f t="shared" si="3"/>
        <v>9.2613528483361796E-3</v>
      </c>
    </row>
    <row r="67" spans="1:7" x14ac:dyDescent="0.25">
      <c r="A67">
        <v>30</v>
      </c>
      <c r="B67">
        <f t="shared" si="3"/>
        <v>4.7005344061545884E-11</v>
      </c>
      <c r="C67">
        <f t="shared" si="3"/>
        <v>1.9604057266420227E-9</v>
      </c>
      <c r="D67">
        <f t="shared" si="3"/>
        <v>5.8299075011980506E-8</v>
      </c>
      <c r="E67">
        <f t="shared" si="3"/>
        <v>1.2385839573414437E-6</v>
      </c>
      <c r="F67">
        <f t="shared" si="3"/>
        <v>1.8841111891432227E-5</v>
      </c>
      <c r="G67">
        <f t="shared" si="3"/>
        <v>2.058251130454547E-4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2012-12-02T09:34:31Z</dcterms:modified>
</cp:coreProperties>
</file>